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ail.sharepoint.com/sites/TCTUFiles/TCTU Projects/SOPHIST/TMT/AAA Working TMF/21. Miscellaneous/"/>
    </mc:Choice>
  </mc:AlternateContent>
  <xr:revisionPtr revIDLastSave="393" documentId="8_{AC62DA9B-9EB9-4BC5-9EA9-5B9D5527C6F8}" xr6:coauthVersionLast="47" xr6:coauthVersionMax="47" xr10:uidLastSave="{4BF31931-83B0-4DF5-99EB-DDB338F364D5}"/>
  <bookViews>
    <workbookView xWindow="-120" yWindow="-120" windowWidth="29040" windowHeight="15720" xr2:uid="{C579F79F-A9BA-4B52-9297-D72149669B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U13" i="1"/>
  <c r="T13" i="1"/>
  <c r="R13" i="1"/>
  <c r="Q13" i="1"/>
  <c r="O13" i="1"/>
  <c r="N13" i="1"/>
  <c r="L13" i="1"/>
  <c r="K13" i="1"/>
  <c r="I13" i="1"/>
  <c r="E13" i="1"/>
  <c r="E7" i="1"/>
  <c r="F7" i="1"/>
</calcChain>
</file>

<file path=xl/sharedStrings.xml><?xml version="1.0" encoding="utf-8"?>
<sst xmlns="http://schemas.openxmlformats.org/spreadsheetml/2006/main" count="28" uniqueCount="16">
  <si>
    <t xml:space="preserve">Visit 2 Window </t>
  </si>
  <si>
    <t>Start</t>
  </si>
  <si>
    <t>End</t>
  </si>
  <si>
    <t xml:space="preserve">Visit 3 Window </t>
  </si>
  <si>
    <t xml:space="preserve">Visit 4 Window </t>
  </si>
  <si>
    <t xml:space="preserve">Visit 5 Window </t>
  </si>
  <si>
    <t xml:space="preserve">Visit 6 Window </t>
  </si>
  <si>
    <t xml:space="preserve">Visit 7 Window </t>
  </si>
  <si>
    <t>Visit 3 (Baseline/Randomisation) Date</t>
  </si>
  <si>
    <t>Visit 1 (Screening)             Date</t>
  </si>
  <si>
    <t>Instructions:</t>
  </si>
  <si>
    <t xml:space="preserve">Visit 8 Window </t>
  </si>
  <si>
    <t>Step 1 - Please add agreed visit 1 date in yellow slot in the format day/month/year to get visit 3 window automatically calculated as per SOPHIST protocol.</t>
  </si>
  <si>
    <t>Step 2 - After visit 3 date is agreed with participant add this date in the format day/month/year to yellow slot for visit 3 to get remaining visits windows automatically calculated as per SOPHIST protocol.</t>
  </si>
  <si>
    <t>SOPHIST Trial Visit Dates Calculator</t>
  </si>
  <si>
    <t>Please note:  As per the SOPHIST protocol, visits completed outside the visit window will not be reported as breaches where this is due to participant choice or a clinical decision.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</si>
</sst>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mediumGray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60960</xdr:rowOff>
    </xdr:from>
    <xdr:to>
      <xdr:col>2</xdr:col>
      <xdr:colOff>650240</xdr:colOff>
      <xdr:row>2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1D8AF-2681-77D5-8DE9-5BCA5750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60960"/>
          <a:ext cx="1625600" cy="4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A0A4-D135-4113-AEC7-448B7FBA9A99}">
  <dimension ref="C2:W21"/>
  <sheetViews>
    <sheetView showGridLines="0" tabSelected="1" workbookViewId="0">
      <selection activeCell="C13" sqref="C13"/>
    </sheetView>
  </sheetViews>
  <sheetFormatPr defaultColWidth="8.7109375" defaultRowHeight="15" x14ac:dyDescent="0.25"/>
  <cols>
    <col min="1" max="2" width="8.7109375" style="1"/>
    <col min="3" max="3" width="24.5703125" style="1" customWidth="1"/>
    <col min="4" max="4" width="8.7109375" style="1"/>
    <col min="5" max="5" width="11.5703125" style="1" customWidth="1"/>
    <col min="6" max="6" width="10.85546875" style="1" customWidth="1"/>
    <col min="7" max="7" width="1.5703125" style="1" customWidth="1"/>
    <col min="8" max="9" width="10.85546875" style="1" customWidth="1"/>
    <col min="10" max="10" width="1.5703125" style="1" customWidth="1"/>
    <col min="11" max="12" width="10.85546875" style="1" customWidth="1"/>
    <col min="13" max="13" width="1.5703125" style="1" customWidth="1"/>
    <col min="14" max="15" width="10.85546875" style="1" customWidth="1"/>
    <col min="16" max="16" width="1.5703125" style="1" customWidth="1"/>
    <col min="17" max="18" width="10.85546875" style="1" customWidth="1"/>
    <col min="19" max="19" width="1.5703125" style="1" customWidth="1"/>
    <col min="20" max="21" width="10.85546875" style="1" customWidth="1"/>
    <col min="22" max="16384" width="8.7109375" style="1"/>
  </cols>
  <sheetData>
    <row r="2" spans="3:21" x14ac:dyDescent="0.25">
      <c r="D2" s="12" t="s">
        <v>14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3:21" x14ac:dyDescent="0.25"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5" spans="3:21" x14ac:dyDescent="0.25">
      <c r="C5" s="14" t="s">
        <v>9</v>
      </c>
      <c r="E5" s="17" t="s">
        <v>3</v>
      </c>
      <c r="F5" s="17"/>
      <c r="G5" s="2"/>
    </row>
    <row r="6" spans="3:21" x14ac:dyDescent="0.25">
      <c r="C6" s="15"/>
      <c r="E6" s="3" t="s">
        <v>1</v>
      </c>
      <c r="F6" s="3" t="s">
        <v>2</v>
      </c>
      <c r="G6" s="4"/>
    </row>
    <row r="7" spans="3:21" x14ac:dyDescent="0.25">
      <c r="C7" s="5"/>
      <c r="E7" s="9" t="str">
        <f>IF(ISBLANK(C7),"",C7+14)</f>
        <v/>
      </c>
      <c r="F7" s="9" t="str">
        <f>IF(ISBLANK(C7),"",C7+30)</f>
        <v/>
      </c>
      <c r="G7" s="6"/>
    </row>
    <row r="8" spans="3:21" x14ac:dyDescent="0.25">
      <c r="C8" s="4"/>
    </row>
    <row r="9" spans="3:21" x14ac:dyDescent="0.25">
      <c r="C9" s="4"/>
    </row>
    <row r="10" spans="3:21" x14ac:dyDescent="0.25">
      <c r="C10" s="4"/>
    </row>
    <row r="11" spans="3:21" ht="43.5" customHeight="1" x14ac:dyDescent="0.25">
      <c r="C11" s="13" t="s">
        <v>8</v>
      </c>
      <c r="E11" s="16" t="s">
        <v>0</v>
      </c>
      <c r="F11" s="16"/>
      <c r="G11" s="7"/>
      <c r="H11" s="16" t="s">
        <v>4</v>
      </c>
      <c r="I11" s="16"/>
      <c r="J11" s="7"/>
      <c r="K11" s="16" t="s">
        <v>5</v>
      </c>
      <c r="L11" s="16"/>
      <c r="M11" s="7"/>
      <c r="N11" s="16" t="s">
        <v>6</v>
      </c>
      <c r="O11" s="16"/>
      <c r="P11" s="7"/>
      <c r="Q11" s="16" t="s">
        <v>7</v>
      </c>
      <c r="R11" s="16"/>
      <c r="S11" s="7"/>
      <c r="T11" s="16" t="s">
        <v>11</v>
      </c>
      <c r="U11" s="16"/>
    </row>
    <row r="12" spans="3:21" x14ac:dyDescent="0.25">
      <c r="C12" s="13"/>
      <c r="E12" s="3" t="s">
        <v>1</v>
      </c>
      <c r="F12" s="3" t="s">
        <v>2</v>
      </c>
      <c r="G12" s="7"/>
      <c r="H12" s="3" t="s">
        <v>1</v>
      </c>
      <c r="I12" s="3" t="s">
        <v>2</v>
      </c>
      <c r="J12" s="7"/>
      <c r="K12" s="3" t="s">
        <v>1</v>
      </c>
      <c r="L12" s="3" t="s">
        <v>2</v>
      </c>
      <c r="M12" s="7"/>
      <c r="N12" s="3" t="s">
        <v>1</v>
      </c>
      <c r="O12" s="3" t="s">
        <v>2</v>
      </c>
      <c r="P12" s="7"/>
      <c r="Q12" s="3" t="s">
        <v>1</v>
      </c>
      <c r="R12" s="3" t="s">
        <v>2</v>
      </c>
      <c r="S12" s="7"/>
      <c r="T12" s="3" t="s">
        <v>1</v>
      </c>
      <c r="U12" s="3" t="s">
        <v>2</v>
      </c>
    </row>
    <row r="13" spans="3:21" x14ac:dyDescent="0.25">
      <c r="C13" s="5"/>
      <c r="E13" s="9" t="str">
        <f>IF(ISBLANK(C13),"",C13-10)</f>
        <v/>
      </c>
      <c r="F13" s="9" t="str">
        <f>IF(ISBLANK(C13),"",C13-4)</f>
        <v/>
      </c>
      <c r="G13" s="8"/>
      <c r="H13" s="9" t="str">
        <f>IF(ISBLANK(C13),"",C13+4)</f>
        <v/>
      </c>
      <c r="I13" s="9" t="str">
        <f>IF(ISBLANK(C13),"",C13+10)</f>
        <v/>
      </c>
      <c r="J13" s="8"/>
      <c r="K13" s="9" t="str">
        <f>IF(ISBLANK(C13),"",C13+25)</f>
        <v/>
      </c>
      <c r="L13" s="9" t="str">
        <f>IF(ISBLANK(C13),"",C13+31)</f>
        <v/>
      </c>
      <c r="M13" s="8"/>
      <c r="N13" s="9" t="str">
        <f>IF(ISBLANK(C13),"",C13+67)</f>
        <v/>
      </c>
      <c r="O13" s="9" t="str">
        <f>IF(ISBLANK(C13),"",C13+73)</f>
        <v/>
      </c>
      <c r="P13" s="8"/>
      <c r="Q13" s="9" t="str">
        <f>IF(ISBLANK(C13),"",C13+109)</f>
        <v/>
      </c>
      <c r="R13" s="9" t="str">
        <f>IF(ISBLANK(C13),"",C13+115)</f>
        <v/>
      </c>
      <c r="S13" s="8"/>
      <c r="T13" s="9" t="str">
        <f>IF(ISBLANK(C13),"",C13+137)</f>
        <v/>
      </c>
      <c r="U13" s="9" t="str">
        <f>IF(ISBLANK(C13),"",C13+143)</f>
        <v/>
      </c>
    </row>
    <row r="17" spans="3:23" x14ac:dyDescent="0.25">
      <c r="C17" s="1" t="s">
        <v>10</v>
      </c>
    </row>
    <row r="18" spans="3:23" x14ac:dyDescent="0.25">
      <c r="C18" s="10" t="s">
        <v>12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3:23" x14ac:dyDescent="0.25">
      <c r="C19" s="10" t="s">
        <v>13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1" spans="3:23" x14ac:dyDescent="0.25">
      <c r="C21" s="11" t="s">
        <v>15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</sheetData>
  <sheetProtection algorithmName="SHA-512" hashValue="QOJuBw8D/Cb8Rmm/qE/tWuRk2DC173HttCGO++m6Y/1nz1DSnqg2/V7T1sthj0uZd1CFh0JpyPuUvyWgBZorJA==" saltValue="miFHrom6WVtxDcwycfKSqA==" spinCount="100000" sheet="1" objects="1" scenarios="1"/>
  <mergeCells count="13">
    <mergeCell ref="C19:W19"/>
    <mergeCell ref="C21:V21"/>
    <mergeCell ref="D2:R3"/>
    <mergeCell ref="C18:T18"/>
    <mergeCell ref="C11:C12"/>
    <mergeCell ref="C5:C6"/>
    <mergeCell ref="T11:U11"/>
    <mergeCell ref="E11:F11"/>
    <mergeCell ref="E5:F5"/>
    <mergeCell ref="H11:I11"/>
    <mergeCell ref="K11:L11"/>
    <mergeCell ref="N11:O11"/>
    <mergeCell ref="Q11:R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b6a2286-f96f-4f80-9e3c-3c712f41363c">
      <UserInfo>
        <DisplayName/>
        <AccountId xsi:nil="true"/>
        <AccountType/>
      </UserInfo>
    </SharedWithUsers>
    <date xmlns="7f0f797f-fc30-40b0-ba8f-2eda3f87d1fd" xsi:nil="true"/>
    <lcf76f155ced4ddcb4097134ff3c332f xmlns="7f0f797f-fc30-40b0-ba8f-2eda3f87d1fd">
      <Terms xmlns="http://schemas.microsoft.com/office/infopath/2007/PartnerControls"/>
    </lcf76f155ced4ddcb4097134ff3c332f>
    <TaxCatchAll xmlns="cb6a2286-f96f-4f80-9e3c-3c712f4136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397832A99D214383255139361EE27E" ma:contentTypeVersion="16" ma:contentTypeDescription="Create a new document." ma:contentTypeScope="" ma:versionID="25ee93c5dc292122098a10379488f333">
  <xsd:schema xmlns:xsd="http://www.w3.org/2001/XMLSchema" xmlns:xs="http://www.w3.org/2001/XMLSchema" xmlns:p="http://schemas.microsoft.com/office/2006/metadata/properties" xmlns:ns2="7f0f797f-fc30-40b0-ba8f-2eda3f87d1fd" xmlns:ns3="cb6a2286-f96f-4f80-9e3c-3c712f41363c" targetNamespace="http://schemas.microsoft.com/office/2006/metadata/properties" ma:root="true" ma:fieldsID="b584c8310d6f16ca9ea0798e5627ea53" ns2:_="" ns3:_="">
    <xsd:import namespace="7f0f797f-fc30-40b0-ba8f-2eda3f87d1fd"/>
    <xsd:import namespace="cb6a2286-f96f-4f80-9e3c-3c712f4136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f797f-fc30-40b0-ba8f-2eda3f87d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5643730-4106-43af-9ce9-7aa0c1c95a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a2286-f96f-4f80-9e3c-3c712f41363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60ae714-eeef-4260-8890-bc8536ad6dfd}" ma:internalName="TaxCatchAll" ma:showField="CatchAllData" ma:web="cb6a2286-f96f-4f80-9e3c-3c712f41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41133-BFF9-4EBC-B357-ECBB43E563D8}">
  <ds:schemaRefs>
    <ds:schemaRef ds:uri="7f0f797f-fc30-40b0-ba8f-2eda3f87d1fd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cb6a2286-f96f-4f80-9e3c-3c712f41363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9D813F-836D-4CC3-8F7A-A959CDE4C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1DB8B-8F51-49D3-8CC5-1F6A8B43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f797f-fc30-40b0-ba8f-2eda3f87d1fd"/>
    <ds:schemaRef ds:uri="cb6a2286-f96f-4f80-9e3c-3c712f41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Dundee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Rocha (Staff)</dc:creator>
  <cp:lastModifiedBy>Malavika Acharya (Staff)</cp:lastModifiedBy>
  <dcterms:created xsi:type="dcterms:W3CDTF">2025-04-10T09:14:44Z</dcterms:created>
  <dcterms:modified xsi:type="dcterms:W3CDTF">2025-07-21T10:10:20Z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2025-04-10T09:15:03Z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09d38562-e180-4f48-8bc8-ea833d9b4f18</vt:lpwstr>
  </property>
  <property fmtid="{D5CDD505-2E9C-101B-9397-08002B2CF9AE}" pid="8" name="MSIP_Label_a618d1e0-f5d7-4da7-8ddd-3b83021a2c8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0x01010022397832A99D214383255139361EE27E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